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1730" activeTab="0"/>
  </bookViews>
  <sheets>
    <sheet name="Záradék" sheetId="1" r:id="rId1"/>
    <sheet name="Összesítő" sheetId="2" r:id="rId2"/>
    <sheet name="Épületgépészeti szerelvények és" sheetId="3" r:id="rId3"/>
    <sheet name="Technológiai berendezések" sheetId="4" r:id="rId4"/>
    <sheet name="Munka1" sheetId="5" r:id="rId5"/>
  </sheets>
  <definedNames/>
  <calcPr fullCalcOnLoad="1"/>
</workbook>
</file>

<file path=xl/sharedStrings.xml><?xml version="1.0" encoding="utf-8"?>
<sst xmlns="http://schemas.openxmlformats.org/spreadsheetml/2006/main" count="100" uniqueCount="68">
  <si>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</si>
  <si>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</si>
  <si>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</si>
  <si>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</si>
  <si>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</si>
  <si>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</si>
  <si>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</si>
  <si>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</si>
  <si>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</si>
  <si>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</si>
  <si>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</si>
  <si>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</si>
  <si>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820094280266</t>
  </si>
  <si>
    <t>db</t>
  </si>
  <si>
    <t>Falikút, kiöntő vagy mosóvályú elhelyezése és bekötése, fali kiöntő, szifon (bűzelzáró) és tartozékok nélkül, acéllemezből vagy öntöttvasból B&amp;K fali kiöntő mélyhúzott 460x340x200 mm-es medence,hátfal, kivehető vödörtartó ráccsal, rozsdamentes acél,</t>
  </si>
  <si>
    <t>matt, (leeresztőszelep,szifon nélkül), Cikkszám: BKH4400141</t>
  </si>
  <si>
    <t>820094280816</t>
  </si>
  <si>
    <t>Mosogató elhelyezése és bekötése, hideg-meleg vízre, nagykonyhai (ipari) mosogató, csaptelep nélkül, bűzelzáróval, lábazattal, hárommedencés B&amp;K hárommedencés nagykonyhai és ipari mosogató 1800x700x850 mm, lábazattal, szifonnal, 500x600x300 mm-es</t>
  </si>
  <si>
    <t>medencével, Cikkszám: BKH6890441</t>
  </si>
  <si>
    <t>820094281295</t>
  </si>
  <si>
    <t>Kézmosó berendezés elhelyezése és bekötése, kifolyószelep, sarokszelep, szifontakaró és bűzelzáró nélkül, rozsdamentes kivitelben B&amp;K falra szerelhető mélyhúzott medencés kézmosó térdkapcsolóval, sarokba helyezett kifolyóval, termosztatikus keverővel,</t>
  </si>
  <si>
    <t>Cikkszám: BK05755</t>
  </si>
  <si>
    <t>820092038542</t>
  </si>
  <si>
    <t>Csaptelepek és szerelvényeinek felszerelése, mosogató csaptelepek, fali mosogató csaptelep MOFÉM Inka egykaros fali mosogatócsaptelep, ECO kerámia vezérlőegység forrázás elleni védelemmel, kr., kód: 152-0036-00</t>
  </si>
  <si>
    <t>820164141716</t>
  </si>
  <si>
    <t>Adagoló (szappan, tusfürdő, fertőtlenítő, kézkrém, illatosító) és tartozékainak elhelyezése, falra szerelt kivitelben Green Clean - PURELL automata LTX kézfertőtlenítő adagoló, ABS műanyag, fekete, szálcsiszolt, selyem előlappal, 700 ml, automata</t>
  </si>
  <si>
    <t>(szenzoros, infrás), Méretek: 219x145x100 mm, G1328-04</t>
  </si>
  <si>
    <t>820164285404</t>
  </si>
  <si>
    <t>Hulladékgyűjtő elhelyezése padlóra helyezett kivitelben B&amp;K pedálos hulladékgyűjtő, fedéllel, rozsdamentes acél, fényes, kivehető műanyag betéttel, 40 l, Cikkszám: BKH0040342</t>
  </si>
  <si>
    <t>820514365183</t>
  </si>
  <si>
    <t>Élelmiszer üzemi és nagykonyhai csaptelepek és szerelvényeinek felszerelése, mosogató csaptelep, komplett-, álló kivitelben, öblítőzuhannyal B&amp;K öblítőzuhany álló keverőcsappal 280-as kifolyó, krómozott rugó, fekete, fejjel, Cikkszám: BK00941001</t>
  </si>
  <si>
    <t>820514365452</t>
  </si>
  <si>
    <t>Élelmiszer üzemi és nagykonyhai tisztító-, fertőtlenítő- és mosó berendezések felszerelése, gép-, eszköz-, munka felület higiénizáló, mobil (kerekes) kivitelben, szakaszos üzemű B&amp;K mobil, szakaszos üzemű 24 literes mosóberendezés, mosópisztollyal -</t>
  </si>
  <si>
    <t>vegyszeres/vizes mosáshoz, Cikkszám: BKRAM1624</t>
  </si>
  <si>
    <t>820514285606</t>
  </si>
  <si>
    <t>Padló alatti illetve falba süllyeszthető bűzelzáró, padló alatti 1, 2, 3 ágú elhelyezése B&amp;K ATT rozsdamentes önálló padlóösszefolyó 250x250 mm, szűrőkosár, létrarácsos fedrács, D110 alsó elfolyás, Cikkszám: BKATTW250110V1</t>
  </si>
  <si>
    <t>820514190592</t>
  </si>
  <si>
    <t>Rozsdamentes folyókák elhelyezése és bekötése, előregyártott rendszer, rácsos kivitel, egyenes elemek, hosszúság: 1001-2000 mm között ACO HygieneFirst rácsos folyóka, DN142 középkivezetéssel, 1.4301 rozsdamentes acélból, 200x2000mm méretben, magasság</t>
  </si>
  <si>
    <t>60mm, Rend.sz: 416595</t>
  </si>
  <si>
    <t>Munkanem összesen:</t>
  </si>
  <si>
    <t>Épületgépészeti szerelvények és berendezések szerelése</t>
  </si>
  <si>
    <t>Összesen:</t>
  </si>
  <si>
    <t xml:space="preserve">Név : Savanyítóüzem                    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</si>
  <si>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</si>
  <si>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</si>
  <si>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</si>
  <si>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</si>
  <si>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</si>
  <si>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</si>
  <si>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</si>
  <si>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</si>
  <si>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</si>
  <si>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</si>
  <si>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</si>
  <si>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</si>
  <si>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</si>
  <si>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</si>
  <si>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 tétel</t>
  </si>
  <si>
    <t>Rozsdamentes asztal alsó polccal, hátsó felhajtással, lapraszerelt, 1400x700x850mm. Fedlap, alsó polc és a zártszelvény lábak AISI 201 minőségű rozsdamentes acélból, a munkalap merevítése laminált- élzárt bútorlappal, alsó polc merevítése hosszirányú rm. acél kalapprofillal megerősítve. 40 mm. vastag rezgésmentes asztallappal és 40 mm. vastag alsó polclappal. 60 mm. magas hátsó felhajtással, állítható magasságú lábakkal.</t>
  </si>
  <si>
    <t>Rozsdamentes acél falipolc, kétszintes, perforált lappal, állítható konzollal, lapraszerelt, 200x30cm. Hátsó felhajtással. A polc tartozéka 2db 50cm hosszú, a rögzítéshez szükséges furatokkal és a konzolok számára perforációval ellátott falisín, valamint 4db polctartó konzol, ami a falisínbe akasztható kialakítással rendelkezik, és 2db polclap.</t>
  </si>
  <si>
    <t>Rozsdamentes acél falipolc, kétszintes, sima lappal, állítható konzollal, lapraszerelt, 200x30cm. Hátsó felhajtással. A polc tartozéka 2db 50cm hosszú, a rögzítéshez szükséges furatokkal és a konzolok számára perforációval ellátott falisín, valamint 4db polctartó konzol, ami a falisínbe akasztható kialakítással rendelkezik, és 2db polclap.</t>
  </si>
  <si>
    <t>Technológiai berendezések</t>
  </si>
  <si>
    <t>Rozsdamentes tároló állvány 4 sima polccal, lapraszerelt, 91x46x180cm. AISI304 minőségű rozsdamentes acél elemekből. Állítható magasságú polclapokkal és műanyag talpakkal</t>
  </si>
  <si>
    <t>Szamosszeg Savanyító üzem Gép- és Eszközjegyzék</t>
  </si>
  <si>
    <t>NYÍR-TINN Kft.</t>
  </si>
  <si>
    <t xml:space="preserve"> Kelt:      2020.11. </t>
  </si>
  <si>
    <t xml:space="preserve">Gép- és Eszközjegyzék                                          </t>
  </si>
  <si>
    <t xml:space="preserve">Cím : 4824 Szamosszeg    HRSZ.: 237                  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</si>
</sst>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0" fillId="0" borderId="0" xfId="0" applyAlignment="1">
      <alignment vertical="top" wrapText="1"/>
    </xf>
    <xf numFmtId="0" fontId="40" fillId="0" borderId="0" xfId="0" applyFont="1" applyAlignment="1" quotePrefix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70" zoomScaleNormal="70" zoomScalePageLayoutView="0" workbookViewId="0" topLeftCell="A1">
      <selection activeCell="C15" sqref="C15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7" t="s">
        <v>64</v>
      </c>
      <c r="B1" s="27"/>
      <c r="C1" s="27"/>
      <c r="D1" s="27"/>
    </row>
    <row r="2" spans="1:4" s="14" customFormat="1" ht="15.75">
      <c r="A2" s="27"/>
      <c r="B2" s="27"/>
      <c r="C2" s="27"/>
      <c r="D2" s="27"/>
    </row>
    <row r="3" spans="1:4" s="14" customFormat="1" ht="15.75">
      <c r="A3" s="27"/>
      <c r="B3" s="27"/>
      <c r="C3" s="27"/>
      <c r="D3" s="27"/>
    </row>
    <row r="4" spans="1:4" ht="15.75">
      <c r="A4" s="22"/>
      <c r="B4" s="22"/>
      <c r="C4" s="22"/>
      <c r="D4" s="22"/>
    </row>
    <row r="5" spans="1:4" ht="15.75">
      <c r="A5" s="22"/>
      <c r="B5" s="22"/>
      <c r="C5" s="22"/>
      <c r="D5" s="22"/>
    </row>
    <row r="6" spans="1:4" ht="15.75">
      <c r="A6" s="22"/>
      <c r="B6" s="22"/>
      <c r="C6" s="22"/>
      <c r="D6" s="22"/>
    </row>
    <row r="7" spans="1:4" ht="15.75">
      <c r="A7" s="22"/>
      <c r="B7" s="22"/>
      <c r="C7" s="22"/>
      <c r="D7" s="22"/>
    </row>
    <row r="9" spans="1:3" ht="15.75">
      <c r="A9" s="10" t="s">
        <v>42</v>
      </c>
      <c r="C9" s="10" t="s">
        <v>43</v>
      </c>
    </row>
    <row r="10" spans="1:3" ht="15.75">
      <c r="A10" s="10" t="s">
        <v>43</v>
      </c>
      <c r="C10" s="10" t="s">
        <v>43</v>
      </c>
    </row>
    <row r="11" spans="1:3" ht="15.75">
      <c r="A11" s="10" t="s">
        <v>67</v>
      </c>
      <c r="C11" s="10" t="s">
        <v>65</v>
      </c>
    </row>
    <row r="12" ht="15.75">
      <c r="A12" s="10" t="s">
        <v>43</v>
      </c>
    </row>
    <row r="13" ht="15.75">
      <c r="A13" s="10" t="s">
        <v>43</v>
      </c>
    </row>
    <row r="14" ht="15.75">
      <c r="A14" s="10" t="s">
        <v>43</v>
      </c>
    </row>
    <row r="15" ht="15.75">
      <c r="A15" s="10" t="s">
        <v>44</v>
      </c>
    </row>
    <row r="16" ht="15.75">
      <c r="A16" s="10" t="s">
        <v>66</v>
      </c>
    </row>
    <row r="17" ht="15.75">
      <c r="A17" s="10" t="s">
        <v>45</v>
      </c>
    </row>
    <row r="18" ht="15.75">
      <c r="A18" s="10" t="s">
        <v>45</v>
      </c>
    </row>
    <row r="19" ht="15.75">
      <c r="A19" s="10" t="s">
        <v>46</v>
      </c>
    </row>
    <row r="20" ht="15.75">
      <c r="A20" s="10" t="s">
        <v>45</v>
      </c>
    </row>
    <row r="22" spans="1:4" ht="15.75">
      <c r="A22" s="23" t="s">
        <v>47</v>
      </c>
      <c r="B22" s="23"/>
      <c r="C22" s="23"/>
      <c r="D22" s="23"/>
    </row>
    <row r="23" spans="1:4" ht="15.75">
      <c r="A23" s="15" t="s">
        <v>48</v>
      </c>
      <c r="B23" s="15"/>
      <c r="C23" s="18" t="s">
        <v>49</v>
      </c>
      <c r="D23" s="18" t="s">
        <v>50</v>
      </c>
    </row>
    <row r="24" spans="1:4" ht="15.75">
      <c r="A24" s="15" t="s">
        <v>51</v>
      </c>
      <c r="B24" s="15"/>
      <c r="C24" s="15">
        <f>ROUND(SUM(Összesítő!B2:B3),0)</f>
        <v>0</v>
      </c>
      <c r="D24" s="15">
        <f>ROUND(SUM(Összesítő!C2:C3),0)</f>
        <v>0</v>
      </c>
    </row>
    <row r="25" spans="1:4" ht="15.75">
      <c r="A25" s="15" t="s">
        <v>52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53</v>
      </c>
      <c r="C26" s="24">
        <f>ROUND(C25+D25,0)</f>
        <v>0</v>
      </c>
      <c r="D26" s="24"/>
    </row>
    <row r="27" spans="1:4" ht="15.75">
      <c r="A27" s="15" t="s">
        <v>54</v>
      </c>
      <c r="B27" s="16">
        <v>0.27</v>
      </c>
      <c r="C27" s="25">
        <f>ROUND(C26*B27,0)</f>
        <v>0</v>
      </c>
      <c r="D27" s="25"/>
    </row>
    <row r="28" spans="1:4" ht="15.75">
      <c r="A28" s="15" t="s">
        <v>55</v>
      </c>
      <c r="B28" s="15"/>
      <c r="C28" s="26">
        <f>ROUND(C26+C27,0)</f>
        <v>0</v>
      </c>
      <c r="D28" s="26"/>
    </row>
    <row r="31" s="21" customFormat="1" ht="15.75"/>
    <row r="32" s="21" customFormat="1" ht="15.75"/>
    <row r="34" spans="2:3" ht="15.75">
      <c r="B34" s="24" t="s">
        <v>56</v>
      </c>
      <c r="C34" s="24"/>
    </row>
    <row r="36" ht="15.75">
      <c r="A36" s="17"/>
    </row>
    <row r="37" ht="15.75">
      <c r="A37" s="17"/>
    </row>
    <row r="38" ht="15.75">
      <c r="A38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4:C34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="85" zoomScaleNormal="85" zoomScalePageLayoutView="0" workbookViewId="0" topLeftCell="A1">
      <selection activeCell="C3" sqref="C3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31.5">
      <c r="A2" s="11" t="s">
        <v>40</v>
      </c>
      <c r="B2" s="20">
        <f>'Épületgépészeti szerelvények és'!H28</f>
        <v>0</v>
      </c>
      <c r="C2" s="11">
        <f>'Épületgépészeti szerelvények és'!I28</f>
        <v>0</v>
      </c>
    </row>
    <row r="3" spans="1:3" ht="15.75">
      <c r="A3" s="11" t="s">
        <v>61</v>
      </c>
      <c r="B3" s="20">
        <f>'Technológiai berendezések'!H8</f>
        <v>0</v>
      </c>
      <c r="C3" s="11">
        <f>'Technológiai berendezések'!I8</f>
        <v>0</v>
      </c>
    </row>
    <row r="4" spans="1:3" s="12" customFormat="1" ht="15.75">
      <c r="A4" s="12" t="s">
        <v>41</v>
      </c>
      <c r="B4" s="12">
        <f>ROUND(SUM(B2:B3),0)</f>
        <v>0</v>
      </c>
      <c r="C4" s="12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G25" sqref="G2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2" t="s">
        <v>12</v>
      </c>
      <c r="C2" s="2" t="s">
        <v>14</v>
      </c>
      <c r="D2" s="6">
        <v>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15</v>
      </c>
    </row>
    <row r="5" spans="1:9" ht="89.25">
      <c r="A5" s="8">
        <v>2</v>
      </c>
      <c r="B5" s="2" t="s">
        <v>16</v>
      </c>
      <c r="C5" s="2" t="s">
        <v>17</v>
      </c>
      <c r="D5" s="6">
        <v>3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12.75">
      <c r="C6" s="2" t="s">
        <v>18</v>
      </c>
    </row>
    <row r="8" spans="1:9" ht="102">
      <c r="A8" s="8">
        <v>3</v>
      </c>
      <c r="B8" s="2" t="s">
        <v>19</v>
      </c>
      <c r="C8" s="2" t="s">
        <v>20</v>
      </c>
      <c r="D8" s="6">
        <v>5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12.75">
      <c r="C9" s="2" t="s">
        <v>21</v>
      </c>
    </row>
    <row r="11" spans="1:9" ht="76.5">
      <c r="A11" s="8">
        <v>4</v>
      </c>
      <c r="B11" s="2" t="s">
        <v>22</v>
      </c>
      <c r="C11" s="1" t="s">
        <v>23</v>
      </c>
      <c r="D11" s="6">
        <v>6</v>
      </c>
      <c r="E11" s="1" t="s">
        <v>13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89.25">
      <c r="A13" s="8">
        <v>5</v>
      </c>
      <c r="B13" s="2" t="s">
        <v>24</v>
      </c>
      <c r="C13" s="2" t="s">
        <v>25</v>
      </c>
      <c r="D13" s="6">
        <v>5</v>
      </c>
      <c r="E13" s="1" t="s">
        <v>13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4" ht="25.5">
      <c r="C14" s="2" t="s">
        <v>26</v>
      </c>
    </row>
    <row r="16" spans="1:9" ht="63.75">
      <c r="A16" s="8">
        <v>6</v>
      </c>
      <c r="B16" s="2" t="s">
        <v>27</v>
      </c>
      <c r="C16" s="1" t="s">
        <v>28</v>
      </c>
      <c r="D16" s="6">
        <v>5</v>
      </c>
      <c r="E16" s="1" t="s">
        <v>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102">
      <c r="A18" s="8">
        <v>7</v>
      </c>
      <c r="B18" s="2" t="s">
        <v>29</v>
      </c>
      <c r="C18" s="1" t="s">
        <v>30</v>
      </c>
      <c r="D18" s="6">
        <v>3</v>
      </c>
      <c r="E18" s="1" t="s">
        <v>13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89.25">
      <c r="A20" s="8">
        <v>8</v>
      </c>
      <c r="B20" s="2" t="s">
        <v>31</v>
      </c>
      <c r="C20" s="2" t="s">
        <v>32</v>
      </c>
      <c r="D20" s="6">
        <v>1</v>
      </c>
      <c r="E20" s="1" t="s">
        <v>13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1" ht="25.5">
      <c r="C21" s="2" t="s">
        <v>33</v>
      </c>
    </row>
    <row r="23" spans="1:9" ht="89.25">
      <c r="A23" s="8">
        <v>9</v>
      </c>
      <c r="B23" s="2" t="s">
        <v>34</v>
      </c>
      <c r="C23" s="1" t="s">
        <v>35</v>
      </c>
      <c r="D23" s="6">
        <v>4</v>
      </c>
      <c r="E23" s="1" t="s">
        <v>13</v>
      </c>
      <c r="F23" s="6">
        <v>0</v>
      </c>
      <c r="G23" s="6">
        <v>0</v>
      </c>
      <c r="H23" s="6">
        <f>ROUND(D23*F23,0)</f>
        <v>0</v>
      </c>
      <c r="I23" s="6">
        <f>ROUND(D23*G23,0)</f>
        <v>0</v>
      </c>
    </row>
    <row r="25" spans="1:9" ht="102">
      <c r="A25" s="8">
        <v>10</v>
      </c>
      <c r="B25" s="2" t="s">
        <v>36</v>
      </c>
      <c r="C25" s="2" t="s">
        <v>37</v>
      </c>
      <c r="D25" s="6">
        <v>1</v>
      </c>
      <c r="E25" s="1" t="s">
        <v>13</v>
      </c>
      <c r="F25" s="6">
        <v>0</v>
      </c>
      <c r="G25" s="6">
        <v>0</v>
      </c>
      <c r="H25" s="6">
        <f>ROUND(D25*F25,0)</f>
        <v>0</v>
      </c>
      <c r="I25" s="6">
        <f>ROUND(D25*G25,0)</f>
        <v>0</v>
      </c>
    </row>
    <row r="26" ht="12.75">
      <c r="C26" s="2" t="s">
        <v>38</v>
      </c>
    </row>
    <row r="28" spans="1:9" s="9" customFormat="1" ht="12.75">
      <c r="A28" s="7"/>
      <c r="B28" s="3"/>
      <c r="C28" s="3" t="s">
        <v>39</v>
      </c>
      <c r="D28" s="5"/>
      <c r="E28" s="3"/>
      <c r="F28" s="5"/>
      <c r="G28" s="5"/>
      <c r="H28" s="5">
        <f>ROUND(SUM(H2:H27),0)</f>
        <v>0</v>
      </c>
      <c r="I28" s="5">
        <f>ROUND(SUM(I2:I27),0)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&amp;L&amp;"Times New Roman,bold"&amp;10 Épületgépészeti szerelvények és berendezések szerelése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="115" zoomScaleNormal="115" zoomScalePageLayoutView="0" workbookViewId="0" topLeftCell="A5">
      <selection activeCell="G5" sqref="G5"/>
    </sheetView>
  </sheetViews>
  <sheetFormatPr defaultColWidth="9.140625" defaultRowHeight="15"/>
  <cols>
    <col min="1" max="1" width="4.28125" style="0" customWidth="1"/>
    <col min="2" max="2" width="9.00390625" style="0" customWidth="1"/>
    <col min="3" max="3" width="26.7109375" style="0" customWidth="1"/>
    <col min="4" max="4" width="6.8515625" style="0" customWidth="1"/>
    <col min="5" max="5" width="3.7109375" style="0" customWidth="1"/>
  </cols>
  <sheetData>
    <row r="1" ht="15">
      <c r="A1" t="s">
        <v>63</v>
      </c>
    </row>
    <row r="3" spans="1:9" ht="38.25">
      <c r="A3" s="7" t="s">
        <v>3</v>
      </c>
      <c r="B3" s="3" t="s">
        <v>4</v>
      </c>
      <c r="C3" s="3" t="s">
        <v>5</v>
      </c>
      <c r="D3" s="5" t="s">
        <v>6</v>
      </c>
      <c r="E3" s="3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spans="1:9" ht="260.25" customHeight="1">
      <c r="A4" s="8">
        <v>1</v>
      </c>
      <c r="B4" s="2" t="s">
        <v>57</v>
      </c>
      <c r="C4" s="19" t="s">
        <v>58</v>
      </c>
      <c r="D4" s="6">
        <v>6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215.25" customHeight="1">
      <c r="A5" s="8">
        <v>2</v>
      </c>
      <c r="B5" s="2" t="s">
        <v>57</v>
      </c>
      <c r="C5" s="19" t="s">
        <v>59</v>
      </c>
      <c r="D5" s="6">
        <v>3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ht="214.5" customHeight="1">
      <c r="A6" s="8">
        <v>3</v>
      </c>
      <c r="B6" s="2" t="s">
        <v>57</v>
      </c>
      <c r="C6" s="19" t="s">
        <v>60</v>
      </c>
      <c r="D6" s="6">
        <v>4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spans="1:9" ht="110.25" customHeight="1">
      <c r="A7" s="8">
        <v>4</v>
      </c>
      <c r="B7" s="2" t="s">
        <v>57</v>
      </c>
      <c r="C7" s="19" t="s">
        <v>62</v>
      </c>
      <c r="D7" s="6">
        <v>4</v>
      </c>
      <c r="E7" s="1" t="s">
        <v>13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spans="8:9" ht="15">
      <c r="H8" s="6">
        <f>SUM(H4:H7)</f>
        <v>0</v>
      </c>
      <c r="I8" s="6">
        <f>SUM(I4:I7)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2020-12-02T08:36:01Z</cp:lastPrinted>
  <dcterms:created xsi:type="dcterms:W3CDTF">2020-11-03T13:18:54Z</dcterms:created>
  <dcterms:modified xsi:type="dcterms:W3CDTF">2021-04-13T09:37:36Z</dcterms:modified>
  <cp:category/>
  <cp:version/>
  <cp:contentType/>
  <cp:contentStatus/>
</cp:coreProperties>
</file>